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пауэрлифтинг" sheetId="1" r:id="rId1"/>
    <sheet name="жим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<sst xmlns="http://schemas.openxmlformats.org/spreadsheetml/2006/main" count="94" uniqueCount="51">
  <si>
    <t>фамилия имя</t>
  </si>
  <si>
    <t>кат.</t>
  </si>
  <si>
    <t>рожд.</t>
  </si>
  <si>
    <t>с. вес</t>
  </si>
  <si>
    <t>жим лежа</t>
  </si>
  <si>
    <t>рез. Гл.</t>
  </si>
  <si>
    <t>1-й кг</t>
  </si>
  <si>
    <t>1-й Гл.</t>
  </si>
  <si>
    <t>2-й кг</t>
  </si>
  <si>
    <t>2-й Гл.</t>
  </si>
  <si>
    <t>3-й кг</t>
  </si>
  <si>
    <t>3-й Гл.</t>
  </si>
  <si>
    <t>рез. кг</t>
  </si>
  <si>
    <t xml:space="preserve"> Глос</t>
  </si>
  <si>
    <t>ж</t>
  </si>
  <si>
    <t>Власова Надежда</t>
  </si>
  <si>
    <t>Ситцова Ольга</t>
  </si>
  <si>
    <t>Юлия Шведова-Виардо</t>
  </si>
  <si>
    <t>Рогачев Павел</t>
  </si>
  <si>
    <t>юн</t>
  </si>
  <si>
    <t>Лебедев Никита</t>
  </si>
  <si>
    <t xml:space="preserve">юн </t>
  </si>
  <si>
    <t>Александр Кононов</t>
  </si>
  <si>
    <t>Андрей Панько</t>
  </si>
  <si>
    <t>Дмитрий Покровский</t>
  </si>
  <si>
    <t>Константин Сапунков</t>
  </si>
  <si>
    <t>св125</t>
  </si>
  <si>
    <t>Фуад Сулейманов</t>
  </si>
  <si>
    <t>Павел КонюкОв</t>
  </si>
  <si>
    <t>Илья Панкратов</t>
  </si>
  <si>
    <t>Александр Быков</t>
  </si>
  <si>
    <t>Денис Гуринов</t>
  </si>
  <si>
    <t>Андрей Савельев</t>
  </si>
  <si>
    <t>Вячеслав Челышев</t>
  </si>
  <si>
    <t>приседания</t>
  </si>
  <si>
    <t>тяга</t>
  </si>
  <si>
    <t>сумма кг</t>
  </si>
  <si>
    <t>сумма Гл</t>
  </si>
  <si>
    <t>рез. Кг</t>
  </si>
  <si>
    <t>Елена Лагутина</t>
  </si>
  <si>
    <t>юн.</t>
  </si>
  <si>
    <t>Вячеслав Романов</t>
  </si>
  <si>
    <t>Павел Огарков</t>
  </si>
  <si>
    <t>Матвей Ковалев</t>
  </si>
  <si>
    <t>Андрей Попков</t>
  </si>
  <si>
    <t>Александр Бондарянский</t>
  </si>
  <si>
    <t>Роман Анвар</t>
  </si>
  <si>
    <t>Сергей Леонов</t>
  </si>
  <si>
    <t>106.95</t>
  </si>
  <si>
    <t>Николай Фесанюк</t>
  </si>
  <si>
    <t>откр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</si>
</sst>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8"/>
      <name val="Arial Cyr"/>
      <family val="0"/>
    </font>
    <font>
      <sz val="18"/>
      <color indexed="8"/>
      <name val="Arial Cyr"/>
      <family val="0"/>
    </font>
    <font>
      <sz val="18"/>
      <color indexed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8"/>
      <color indexed="10"/>
      <name val="Arial Cyr"/>
      <family val="0"/>
    </font>
    <font>
      <b/>
      <sz val="10"/>
      <name val="Arial Cyr"/>
      <family val="0"/>
    </font>
    <font>
      <sz val="22"/>
      <color indexed="12"/>
      <name val="Arial Cyr"/>
      <family val="0"/>
    </font>
    <font>
      <sz val="22"/>
      <color indexed="8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1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4" fontId="9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164" fontId="10" fillId="0" borderId="2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1" fontId="14" fillId="2" borderId="1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1" fontId="14" fillId="2" borderId="2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4" fillId="2" borderId="1" xfId="0" applyNumberFormat="1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workbookViewId="0" topLeftCell="AA1">
      <selection activeCell="L10" sqref="L10:L11"/>
    </sheetView>
  </sheetViews>
  <sheetFormatPr defaultColWidth="9.00390625" defaultRowHeight="12.75"/>
  <cols>
    <col min="1" max="1" width="8.75390625" style="4" customWidth="1"/>
    <col min="2" max="2" width="51.875" style="5" customWidth="1"/>
    <col min="3" max="3" width="12.375" style="5" customWidth="1"/>
    <col min="4" max="4" width="8.25390625" style="5" customWidth="1"/>
    <col min="5" max="5" width="9.00390625" style="5" customWidth="1"/>
    <col min="6" max="6" width="10.375" style="10" customWidth="1"/>
    <col min="7" max="7" width="10.00390625" style="7" customWidth="1"/>
    <col min="8" max="8" width="8.625" style="10" customWidth="1"/>
    <col min="9" max="9" width="9.625" style="7" customWidth="1"/>
    <col min="10" max="10" width="9.75390625" style="10" customWidth="1"/>
    <col min="11" max="11" width="10.375" style="7" customWidth="1"/>
    <col min="12" max="12" width="12.625" style="5" customWidth="1"/>
    <col min="13" max="13" width="8.875" style="7" customWidth="1"/>
    <col min="14" max="14" width="9.00390625" style="10" customWidth="1"/>
    <col min="15" max="15" width="7.75390625" style="7" customWidth="1"/>
    <col min="16" max="16" width="10.125" style="10" customWidth="1"/>
    <col min="17" max="17" width="9.75390625" style="7" customWidth="1"/>
    <col min="18" max="18" width="12.00390625" style="10" customWidth="1"/>
    <col min="19" max="19" width="10.00390625" style="7" customWidth="1"/>
    <col min="20" max="20" width="11.00390625" style="5" customWidth="1"/>
    <col min="21" max="21" width="9.75390625" style="7" customWidth="1"/>
    <col min="22" max="22" width="9.125" style="5" customWidth="1"/>
    <col min="23" max="23" width="10.00390625" style="7" customWidth="1"/>
    <col min="24" max="24" width="9.00390625" style="10" customWidth="1"/>
    <col min="25" max="25" width="9.125" style="7" customWidth="1"/>
    <col min="26" max="26" width="9.625" style="10" customWidth="1"/>
    <col min="27" max="27" width="15.00390625" style="53" customWidth="1"/>
    <col min="28" max="28" width="10.625" style="54" customWidth="1"/>
    <col min="29" max="29" width="11.75390625" style="30" customWidth="1"/>
    <col min="30" max="30" width="11.125" style="5" customWidth="1"/>
    <col min="31" max="31" width="11.125" style="7" customWidth="1"/>
    <col min="32" max="32" width="12.75390625" style="5" customWidth="1"/>
    <col min="33" max="33" width="10.375" style="7" customWidth="1"/>
    <col min="34" max="16384" width="9.125" style="5" customWidth="1"/>
  </cols>
  <sheetData>
    <row r="1" spans="7:28" ht="21.75" customHeight="1">
      <c r="G1" s="6"/>
      <c r="H1" s="12" t="s">
        <v>34</v>
      </c>
      <c r="N1" s="12" t="s">
        <v>4</v>
      </c>
      <c r="S1" s="6"/>
      <c r="Z1" s="58" t="s">
        <v>35</v>
      </c>
      <c r="AA1" s="59"/>
      <c r="AB1" s="59"/>
    </row>
    <row r="2" spans="1:44" ht="27">
      <c r="A2" s="31" t="s">
        <v>1</v>
      </c>
      <c r="B2" s="32" t="s">
        <v>0</v>
      </c>
      <c r="C2" s="32" t="s">
        <v>2</v>
      </c>
      <c r="D2" s="32" t="s">
        <v>3</v>
      </c>
      <c r="E2" s="32" t="s">
        <v>13</v>
      </c>
      <c r="F2" s="11" t="s">
        <v>6</v>
      </c>
      <c r="G2" s="8" t="s">
        <v>7</v>
      </c>
      <c r="H2" s="11" t="s">
        <v>8</v>
      </c>
      <c r="I2" s="8" t="s">
        <v>9</v>
      </c>
      <c r="J2" s="11" t="s">
        <v>10</v>
      </c>
      <c r="K2" s="8" t="s">
        <v>11</v>
      </c>
      <c r="L2" s="32" t="s">
        <v>12</v>
      </c>
      <c r="M2" s="33" t="s">
        <v>5</v>
      </c>
      <c r="N2" s="34" t="s">
        <v>6</v>
      </c>
      <c r="O2" s="33" t="s">
        <v>7</v>
      </c>
      <c r="P2" s="34" t="s">
        <v>8</v>
      </c>
      <c r="Q2" s="33" t="s">
        <v>9</v>
      </c>
      <c r="R2" s="34" t="s">
        <v>10</v>
      </c>
      <c r="S2" s="33" t="s">
        <v>11</v>
      </c>
      <c r="T2" s="35" t="s">
        <v>12</v>
      </c>
      <c r="U2" s="33" t="s">
        <v>5</v>
      </c>
      <c r="V2" s="33" t="s">
        <v>36</v>
      </c>
      <c r="W2" s="33" t="s">
        <v>37</v>
      </c>
      <c r="X2" s="34" t="s">
        <v>6</v>
      </c>
      <c r="Y2" s="33" t="s">
        <v>7</v>
      </c>
      <c r="Z2" s="34" t="s">
        <v>8</v>
      </c>
      <c r="AA2" s="36" t="s">
        <v>9</v>
      </c>
      <c r="AB2" s="37" t="s">
        <v>10</v>
      </c>
      <c r="AC2" s="38" t="s">
        <v>11</v>
      </c>
      <c r="AD2" s="35" t="s">
        <v>38</v>
      </c>
      <c r="AE2" s="33" t="s">
        <v>5</v>
      </c>
      <c r="AF2" s="35" t="s">
        <v>36</v>
      </c>
      <c r="AG2" s="33" t="s">
        <v>37</v>
      </c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s="17" customFormat="1" ht="33.75" customHeight="1">
      <c r="A3" s="40" t="s">
        <v>14</v>
      </c>
      <c r="B3" s="35" t="s">
        <v>39</v>
      </c>
      <c r="C3" s="19">
        <v>29277</v>
      </c>
      <c r="D3" s="20">
        <v>67.6</v>
      </c>
      <c r="E3" s="20">
        <v>0.8982</v>
      </c>
      <c r="F3" s="25">
        <v>90</v>
      </c>
      <c r="G3" s="15">
        <f aca="true" t="shared" si="0" ref="G3:G21">E3*F3</f>
        <v>80.838</v>
      </c>
      <c r="H3" s="25">
        <v>100</v>
      </c>
      <c r="I3" s="15">
        <f aca="true" t="shared" si="1" ref="I3:I21">E3*H3</f>
        <v>89.82</v>
      </c>
      <c r="J3" s="25">
        <v>110</v>
      </c>
      <c r="K3" s="15">
        <f aca="true" t="shared" si="2" ref="K3:K21">E3*J3</f>
        <v>98.802</v>
      </c>
      <c r="L3" s="13">
        <v>110</v>
      </c>
      <c r="M3" s="33">
        <f aca="true" t="shared" si="3" ref="M3:M21">L3*E3</f>
        <v>98.802</v>
      </c>
      <c r="N3" s="41">
        <v>45</v>
      </c>
      <c r="O3" s="33">
        <f aca="true" t="shared" si="4" ref="O3:O21">E3*N3</f>
        <v>40.419</v>
      </c>
      <c r="P3" s="42">
        <v>50</v>
      </c>
      <c r="Q3" s="33">
        <f aca="true" t="shared" si="5" ref="Q3:Q21">P3*E3</f>
        <v>44.91</v>
      </c>
      <c r="R3" s="41">
        <v>50</v>
      </c>
      <c r="S3" s="33">
        <f aca="true" t="shared" si="6" ref="S3:S21">R3*E3</f>
        <v>44.91</v>
      </c>
      <c r="T3" s="35">
        <v>50</v>
      </c>
      <c r="U3" s="33">
        <f aca="true" t="shared" si="7" ref="U3:U21">T3*E3</f>
        <v>44.91</v>
      </c>
      <c r="V3" s="43">
        <f aca="true" t="shared" si="8" ref="V3:V12">T3+L3</f>
        <v>160</v>
      </c>
      <c r="W3" s="33">
        <f aca="true" t="shared" si="9" ref="W3:W21">M3+U3</f>
        <v>143.712</v>
      </c>
      <c r="X3" s="41">
        <v>105</v>
      </c>
      <c r="Y3" s="33">
        <f aca="true" t="shared" si="10" ref="Y3:Y21">X3*E3</f>
        <v>94.31099999999999</v>
      </c>
      <c r="Z3" s="41">
        <v>120</v>
      </c>
      <c r="AA3" s="38">
        <f aca="true" t="shared" si="11" ref="AA3:AA21">Z3*E3</f>
        <v>107.784</v>
      </c>
      <c r="AB3" s="44">
        <v>130</v>
      </c>
      <c r="AC3" s="38">
        <f aca="true" t="shared" si="12" ref="AC3:AC21">AB3*E3</f>
        <v>116.766</v>
      </c>
      <c r="AD3" s="35">
        <v>130</v>
      </c>
      <c r="AE3" s="33">
        <f aca="true" t="shared" si="13" ref="AE3:AE21">AD3*E3</f>
        <v>116.766</v>
      </c>
      <c r="AF3" s="35">
        <f aca="true" t="shared" si="14" ref="AF3:AF21">AD3+V3</f>
        <v>290</v>
      </c>
      <c r="AG3" s="33">
        <f aca="true" t="shared" si="15" ref="AG3:AG21">AF3*E3</f>
        <v>260.478</v>
      </c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s="17" customFormat="1" ht="24.75" customHeight="1">
      <c r="A4" s="40" t="s">
        <v>40</v>
      </c>
      <c r="B4" s="35" t="s">
        <v>41</v>
      </c>
      <c r="C4" s="19">
        <v>33211</v>
      </c>
      <c r="D4" s="20">
        <v>73.1</v>
      </c>
      <c r="E4" s="20">
        <v>0.7019</v>
      </c>
      <c r="F4" s="25">
        <v>135</v>
      </c>
      <c r="G4" s="15">
        <f t="shared" si="0"/>
        <v>94.7565</v>
      </c>
      <c r="H4" s="27">
        <v>150</v>
      </c>
      <c r="I4" s="15">
        <f t="shared" si="1"/>
        <v>105.285</v>
      </c>
      <c r="J4" s="27">
        <v>150</v>
      </c>
      <c r="K4" s="15">
        <f t="shared" si="2"/>
        <v>105.285</v>
      </c>
      <c r="L4" s="13">
        <v>135</v>
      </c>
      <c r="M4" s="33">
        <f t="shared" si="3"/>
        <v>94.7565</v>
      </c>
      <c r="N4" s="41">
        <v>92</v>
      </c>
      <c r="O4" s="33">
        <f t="shared" si="4"/>
        <v>64.5748</v>
      </c>
      <c r="P4" s="42">
        <v>100</v>
      </c>
      <c r="Q4" s="33">
        <f t="shared" si="5"/>
        <v>70.19</v>
      </c>
      <c r="R4" s="42">
        <v>100</v>
      </c>
      <c r="S4" s="33">
        <f t="shared" si="6"/>
        <v>70.19</v>
      </c>
      <c r="T4" s="35">
        <v>92.5</v>
      </c>
      <c r="U4" s="33">
        <f t="shared" si="7"/>
        <v>64.92575</v>
      </c>
      <c r="V4" s="43">
        <f t="shared" si="8"/>
        <v>227.5</v>
      </c>
      <c r="W4" s="33">
        <f t="shared" si="9"/>
        <v>159.68225</v>
      </c>
      <c r="X4" s="41">
        <v>155</v>
      </c>
      <c r="Y4" s="33">
        <f t="shared" si="10"/>
        <v>108.7945</v>
      </c>
      <c r="Z4" s="41">
        <v>170</v>
      </c>
      <c r="AA4" s="38">
        <f t="shared" si="11"/>
        <v>119.323</v>
      </c>
      <c r="AB4" s="44">
        <v>180</v>
      </c>
      <c r="AC4" s="38">
        <f t="shared" si="12"/>
        <v>126.342</v>
      </c>
      <c r="AD4" s="35">
        <v>180</v>
      </c>
      <c r="AE4" s="33">
        <f t="shared" si="13"/>
        <v>126.342</v>
      </c>
      <c r="AF4" s="35">
        <f t="shared" si="14"/>
        <v>407.5</v>
      </c>
      <c r="AG4" s="33">
        <f t="shared" si="15"/>
        <v>286.02425</v>
      </c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s="17" customFormat="1" ht="29.25" customHeight="1">
      <c r="A5" s="45" t="s">
        <v>40</v>
      </c>
      <c r="B5" s="43" t="s">
        <v>42</v>
      </c>
      <c r="C5" s="21">
        <v>33712</v>
      </c>
      <c r="D5" s="22">
        <v>97.6</v>
      </c>
      <c r="E5" s="22">
        <v>0.58745</v>
      </c>
      <c r="F5" s="28">
        <v>180</v>
      </c>
      <c r="G5" s="18">
        <f t="shared" si="0"/>
        <v>105.741</v>
      </c>
      <c r="H5" s="28">
        <v>190</v>
      </c>
      <c r="I5" s="18">
        <f t="shared" si="1"/>
        <v>111.61550000000001</v>
      </c>
      <c r="J5" s="28">
        <v>200</v>
      </c>
      <c r="K5" s="18">
        <f t="shared" si="2"/>
        <v>117.49000000000001</v>
      </c>
      <c r="L5" s="16">
        <v>200</v>
      </c>
      <c r="M5" s="46">
        <f t="shared" si="3"/>
        <v>117.49000000000001</v>
      </c>
      <c r="N5" s="47">
        <v>100</v>
      </c>
      <c r="O5" s="46">
        <f t="shared" si="4"/>
        <v>58.745000000000005</v>
      </c>
      <c r="P5" s="47">
        <v>110</v>
      </c>
      <c r="Q5" s="46">
        <f t="shared" si="5"/>
        <v>64.6195</v>
      </c>
      <c r="R5" s="48">
        <v>120</v>
      </c>
      <c r="S5" s="46">
        <f t="shared" si="6"/>
        <v>70.494</v>
      </c>
      <c r="T5" s="43">
        <v>120</v>
      </c>
      <c r="U5" s="46">
        <f t="shared" si="7"/>
        <v>70.494</v>
      </c>
      <c r="V5" s="43">
        <f t="shared" si="8"/>
        <v>320</v>
      </c>
      <c r="W5" s="46">
        <f t="shared" si="9"/>
        <v>187.984</v>
      </c>
      <c r="X5" s="47">
        <v>180</v>
      </c>
      <c r="Y5" s="46">
        <f t="shared" si="10"/>
        <v>105.741</v>
      </c>
      <c r="Z5" s="47">
        <v>190</v>
      </c>
      <c r="AA5" s="38">
        <f t="shared" si="11"/>
        <v>111.61550000000001</v>
      </c>
      <c r="AB5" s="48">
        <v>200</v>
      </c>
      <c r="AC5" s="49">
        <f t="shared" si="12"/>
        <v>117.49000000000001</v>
      </c>
      <c r="AD5" s="43">
        <v>200</v>
      </c>
      <c r="AE5" s="46">
        <f t="shared" si="13"/>
        <v>117.49000000000001</v>
      </c>
      <c r="AF5" s="43">
        <f t="shared" si="14"/>
        <v>520</v>
      </c>
      <c r="AG5" s="46">
        <f t="shared" si="15"/>
        <v>305.474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7" customFormat="1" ht="32.25" customHeight="1">
      <c r="A6" s="40" t="s">
        <v>40</v>
      </c>
      <c r="B6" s="35" t="s">
        <v>43</v>
      </c>
      <c r="C6" s="19">
        <v>33232</v>
      </c>
      <c r="D6" s="20">
        <v>72</v>
      </c>
      <c r="E6" s="20">
        <v>0.7102</v>
      </c>
      <c r="F6" s="27">
        <v>190</v>
      </c>
      <c r="G6" s="15">
        <f t="shared" si="0"/>
        <v>134.93800000000002</v>
      </c>
      <c r="H6" s="25">
        <v>190</v>
      </c>
      <c r="I6" s="15">
        <f t="shared" si="1"/>
        <v>134.93800000000002</v>
      </c>
      <c r="J6" s="27">
        <v>200</v>
      </c>
      <c r="K6" s="15">
        <f t="shared" si="2"/>
        <v>142.04000000000002</v>
      </c>
      <c r="L6" s="13">
        <v>190</v>
      </c>
      <c r="M6" s="33">
        <f t="shared" si="3"/>
        <v>134.93800000000002</v>
      </c>
      <c r="N6" s="41">
        <v>105</v>
      </c>
      <c r="O6" s="33">
        <f t="shared" si="4"/>
        <v>74.57100000000001</v>
      </c>
      <c r="P6" s="42">
        <v>115</v>
      </c>
      <c r="Q6" s="33">
        <f t="shared" si="5"/>
        <v>81.673</v>
      </c>
      <c r="R6" s="42">
        <v>120</v>
      </c>
      <c r="S6" s="33">
        <f t="shared" si="6"/>
        <v>85.224</v>
      </c>
      <c r="T6" s="35">
        <v>105</v>
      </c>
      <c r="U6" s="33">
        <f t="shared" si="7"/>
        <v>74.57100000000001</v>
      </c>
      <c r="V6" s="43">
        <f t="shared" si="8"/>
        <v>295</v>
      </c>
      <c r="W6" s="33">
        <f t="shared" si="9"/>
        <v>209.50900000000001</v>
      </c>
      <c r="X6" s="41">
        <v>180</v>
      </c>
      <c r="Y6" s="33">
        <f t="shared" si="10"/>
        <v>127.83600000000001</v>
      </c>
      <c r="Z6" s="41">
        <v>190</v>
      </c>
      <c r="AA6" s="38">
        <f t="shared" si="11"/>
        <v>134.93800000000002</v>
      </c>
      <c r="AB6" s="44">
        <v>200</v>
      </c>
      <c r="AC6" s="49">
        <f t="shared" si="12"/>
        <v>142.04000000000002</v>
      </c>
      <c r="AD6" s="35">
        <v>190</v>
      </c>
      <c r="AE6" s="33">
        <f t="shared" si="13"/>
        <v>134.93800000000002</v>
      </c>
      <c r="AF6" s="35">
        <f t="shared" si="14"/>
        <v>485</v>
      </c>
      <c r="AG6" s="33">
        <f t="shared" si="15"/>
        <v>344.447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s="17" customFormat="1" ht="32.25" customHeight="1">
      <c r="A7" s="40" t="s">
        <v>50</v>
      </c>
      <c r="B7" s="35" t="s">
        <v>44</v>
      </c>
      <c r="C7" s="19"/>
      <c r="D7" s="20">
        <v>78</v>
      </c>
      <c r="E7" s="20">
        <v>0.6694</v>
      </c>
      <c r="F7" s="41">
        <v>145</v>
      </c>
      <c r="G7" s="33">
        <f t="shared" si="0"/>
        <v>97.063</v>
      </c>
      <c r="H7" s="42">
        <v>155</v>
      </c>
      <c r="I7" s="33">
        <f t="shared" si="1"/>
        <v>103.757</v>
      </c>
      <c r="J7" s="41">
        <v>155</v>
      </c>
      <c r="K7" s="33">
        <f t="shared" si="2"/>
        <v>103.757</v>
      </c>
      <c r="L7" s="35">
        <v>155</v>
      </c>
      <c r="M7" s="33">
        <f t="shared" si="3"/>
        <v>103.757</v>
      </c>
      <c r="N7" s="41">
        <v>100</v>
      </c>
      <c r="O7" s="33">
        <f t="shared" si="4"/>
        <v>66.94</v>
      </c>
      <c r="P7" s="41">
        <v>105</v>
      </c>
      <c r="Q7" s="33">
        <f t="shared" si="5"/>
        <v>70.287</v>
      </c>
      <c r="R7" s="55">
        <v>107</v>
      </c>
      <c r="S7" s="33">
        <f t="shared" si="6"/>
        <v>71.6258</v>
      </c>
      <c r="T7" s="35">
        <v>107.5</v>
      </c>
      <c r="U7" s="33">
        <f t="shared" si="7"/>
        <v>71.9605</v>
      </c>
      <c r="V7" s="43">
        <f t="shared" si="8"/>
        <v>262.5</v>
      </c>
      <c r="W7" s="33">
        <f t="shared" si="9"/>
        <v>175.7175</v>
      </c>
      <c r="X7" s="41">
        <v>155</v>
      </c>
      <c r="Y7" s="33">
        <f t="shared" si="10"/>
        <v>103.757</v>
      </c>
      <c r="Z7" s="41">
        <v>165</v>
      </c>
      <c r="AA7" s="36">
        <f t="shared" si="11"/>
        <v>110.451</v>
      </c>
      <c r="AB7" s="44">
        <v>175</v>
      </c>
      <c r="AC7" s="38">
        <f t="shared" si="12"/>
        <v>117.145</v>
      </c>
      <c r="AD7" s="35">
        <v>175</v>
      </c>
      <c r="AE7" s="33">
        <f t="shared" si="13"/>
        <v>117.145</v>
      </c>
      <c r="AF7" s="35">
        <f t="shared" si="14"/>
        <v>437.5</v>
      </c>
      <c r="AG7" s="33">
        <f t="shared" si="15"/>
        <v>292.8625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s="17" customFormat="1" ht="32.25" customHeight="1">
      <c r="A8" s="40" t="s">
        <v>50</v>
      </c>
      <c r="B8" s="35" t="s">
        <v>25</v>
      </c>
      <c r="C8" s="19">
        <v>29831</v>
      </c>
      <c r="D8" s="20">
        <v>82.5</v>
      </c>
      <c r="E8" s="20">
        <v>0.6446</v>
      </c>
      <c r="F8" s="41">
        <v>180</v>
      </c>
      <c r="G8" s="33">
        <f t="shared" si="0"/>
        <v>116.02799999999999</v>
      </c>
      <c r="H8" s="42">
        <v>190</v>
      </c>
      <c r="I8" s="33">
        <f t="shared" si="1"/>
        <v>122.47399999999999</v>
      </c>
      <c r="J8" s="42">
        <v>190</v>
      </c>
      <c r="K8" s="33">
        <f t="shared" si="2"/>
        <v>122.47399999999999</v>
      </c>
      <c r="L8" s="35">
        <v>180</v>
      </c>
      <c r="M8" s="33">
        <f t="shared" si="3"/>
        <v>116.02799999999999</v>
      </c>
      <c r="N8" s="41">
        <v>125</v>
      </c>
      <c r="O8" s="33">
        <f t="shared" si="4"/>
        <v>80.57499999999999</v>
      </c>
      <c r="P8" s="41">
        <v>130</v>
      </c>
      <c r="Q8" s="33">
        <f t="shared" si="5"/>
        <v>83.79799999999999</v>
      </c>
      <c r="R8" s="42">
        <v>135</v>
      </c>
      <c r="S8" s="33">
        <f t="shared" si="6"/>
        <v>87.02099999999999</v>
      </c>
      <c r="T8" s="35">
        <v>130</v>
      </c>
      <c r="U8" s="33">
        <f t="shared" si="7"/>
        <v>83.79799999999999</v>
      </c>
      <c r="V8" s="43">
        <f t="shared" si="8"/>
        <v>310</v>
      </c>
      <c r="W8" s="33">
        <f t="shared" si="9"/>
        <v>199.82599999999996</v>
      </c>
      <c r="X8" s="42">
        <v>190</v>
      </c>
      <c r="Y8" s="33">
        <f t="shared" si="10"/>
        <v>122.47399999999999</v>
      </c>
      <c r="Z8" s="42">
        <v>190</v>
      </c>
      <c r="AA8" s="36">
        <f t="shared" si="11"/>
        <v>122.47399999999999</v>
      </c>
      <c r="AB8" s="56">
        <v>190</v>
      </c>
      <c r="AC8" s="38">
        <f t="shared" si="12"/>
        <v>122.47399999999999</v>
      </c>
      <c r="AD8" s="35">
        <v>190</v>
      </c>
      <c r="AE8" s="33">
        <f t="shared" si="13"/>
        <v>122.47399999999999</v>
      </c>
      <c r="AF8" s="35">
        <f t="shared" si="14"/>
        <v>500</v>
      </c>
      <c r="AG8" s="33">
        <f t="shared" si="15"/>
        <v>322.29999999999995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s="17" customFormat="1" ht="32.25" customHeight="1">
      <c r="A9" s="40" t="s">
        <v>50</v>
      </c>
      <c r="B9" s="43" t="s">
        <v>45</v>
      </c>
      <c r="C9" s="21"/>
      <c r="D9" s="22">
        <v>94.4</v>
      </c>
      <c r="E9" s="22">
        <v>0.5968</v>
      </c>
      <c r="F9" s="47">
        <v>170</v>
      </c>
      <c r="G9" s="46">
        <f t="shared" si="0"/>
        <v>101.456</v>
      </c>
      <c r="H9" s="47">
        <v>180</v>
      </c>
      <c r="I9" s="46">
        <f t="shared" si="1"/>
        <v>107.424</v>
      </c>
      <c r="J9" s="57">
        <v>190</v>
      </c>
      <c r="K9" s="46">
        <f t="shared" si="2"/>
        <v>113.392</v>
      </c>
      <c r="L9" s="43">
        <v>180</v>
      </c>
      <c r="M9" s="46">
        <f t="shared" si="3"/>
        <v>107.424</v>
      </c>
      <c r="N9" s="47">
        <v>120</v>
      </c>
      <c r="O9" s="46">
        <f t="shared" si="4"/>
        <v>71.616</v>
      </c>
      <c r="P9" s="47">
        <v>125</v>
      </c>
      <c r="Q9" s="46">
        <f t="shared" si="5"/>
        <v>74.6</v>
      </c>
      <c r="R9" s="47">
        <v>130</v>
      </c>
      <c r="S9" s="46">
        <f t="shared" si="6"/>
        <v>77.584</v>
      </c>
      <c r="T9" s="43">
        <v>130</v>
      </c>
      <c r="U9" s="46">
        <f t="shared" si="7"/>
        <v>77.584</v>
      </c>
      <c r="V9" s="43">
        <f t="shared" si="8"/>
        <v>310</v>
      </c>
      <c r="W9" s="46">
        <f t="shared" si="9"/>
        <v>185.008</v>
      </c>
      <c r="X9" s="47">
        <v>180</v>
      </c>
      <c r="Y9" s="46">
        <f t="shared" si="10"/>
        <v>107.424</v>
      </c>
      <c r="Z9" s="47">
        <v>190</v>
      </c>
      <c r="AA9" s="36">
        <f t="shared" si="11"/>
        <v>113.392</v>
      </c>
      <c r="AB9" s="48">
        <v>200</v>
      </c>
      <c r="AC9" s="49">
        <f t="shared" si="12"/>
        <v>119.36</v>
      </c>
      <c r="AD9" s="43">
        <v>200</v>
      </c>
      <c r="AE9" s="46">
        <f t="shared" si="13"/>
        <v>119.36</v>
      </c>
      <c r="AF9" s="43">
        <f t="shared" si="14"/>
        <v>510</v>
      </c>
      <c r="AG9" s="46">
        <f t="shared" si="15"/>
        <v>304.368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s="17" customFormat="1" ht="32.25" customHeight="1">
      <c r="A10" s="40" t="s">
        <v>50</v>
      </c>
      <c r="B10" s="35" t="s">
        <v>46</v>
      </c>
      <c r="C10" s="19">
        <v>31026</v>
      </c>
      <c r="D10" s="20">
        <v>92.3</v>
      </c>
      <c r="E10" s="20">
        <v>0.6035</v>
      </c>
      <c r="F10" s="41">
        <v>160</v>
      </c>
      <c r="G10" s="33">
        <f t="shared" si="0"/>
        <v>96.56</v>
      </c>
      <c r="H10" s="41">
        <v>172</v>
      </c>
      <c r="I10" s="33">
        <f t="shared" si="1"/>
        <v>103.802</v>
      </c>
      <c r="J10" s="41">
        <v>182</v>
      </c>
      <c r="K10" s="33">
        <f t="shared" si="2"/>
        <v>109.837</v>
      </c>
      <c r="L10" s="60">
        <v>182.5</v>
      </c>
      <c r="M10" s="33">
        <f t="shared" si="3"/>
        <v>110.13875</v>
      </c>
      <c r="N10" s="41">
        <v>130</v>
      </c>
      <c r="O10" s="33">
        <f t="shared" si="4"/>
        <v>78.455</v>
      </c>
      <c r="P10" s="41">
        <v>137</v>
      </c>
      <c r="Q10" s="33">
        <f t="shared" si="5"/>
        <v>82.6795</v>
      </c>
      <c r="R10" s="41">
        <v>140</v>
      </c>
      <c r="S10" s="33">
        <f t="shared" si="6"/>
        <v>84.49000000000001</v>
      </c>
      <c r="T10" s="35">
        <v>140</v>
      </c>
      <c r="U10" s="33">
        <f t="shared" si="7"/>
        <v>84.49000000000001</v>
      </c>
      <c r="V10" s="43">
        <f t="shared" si="8"/>
        <v>322.5</v>
      </c>
      <c r="W10" s="33">
        <f t="shared" si="9"/>
        <v>194.62875000000003</v>
      </c>
      <c r="X10" s="41">
        <v>195</v>
      </c>
      <c r="Y10" s="33">
        <f t="shared" si="10"/>
        <v>117.6825</v>
      </c>
      <c r="Z10" s="41">
        <v>205</v>
      </c>
      <c r="AA10" s="36">
        <f t="shared" si="11"/>
        <v>123.7175</v>
      </c>
      <c r="AB10" s="44">
        <v>210</v>
      </c>
      <c r="AC10" s="49">
        <f t="shared" si="12"/>
        <v>126.73500000000001</v>
      </c>
      <c r="AD10" s="35">
        <v>210</v>
      </c>
      <c r="AE10" s="33">
        <f t="shared" si="13"/>
        <v>126.73500000000001</v>
      </c>
      <c r="AF10" s="60">
        <f>AD10+V10</f>
        <v>532.5</v>
      </c>
      <c r="AG10" s="33">
        <f t="shared" si="15"/>
        <v>321.36375000000004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s="17" customFormat="1" ht="32.25" customHeight="1">
      <c r="A11" s="40" t="s">
        <v>50</v>
      </c>
      <c r="B11" s="35" t="s">
        <v>47</v>
      </c>
      <c r="C11" s="19">
        <v>22962</v>
      </c>
      <c r="D11" s="20" t="s">
        <v>48</v>
      </c>
      <c r="E11" s="20">
        <v>0.6137</v>
      </c>
      <c r="F11" s="41">
        <v>195</v>
      </c>
      <c r="G11" s="33">
        <f t="shared" si="0"/>
        <v>119.67150000000001</v>
      </c>
      <c r="H11" s="41">
        <v>205</v>
      </c>
      <c r="I11" s="33">
        <f t="shared" si="1"/>
        <v>125.80850000000001</v>
      </c>
      <c r="J11" s="41">
        <v>212</v>
      </c>
      <c r="K11" s="33">
        <f t="shared" si="2"/>
        <v>130.1044</v>
      </c>
      <c r="L11" s="60">
        <v>212.5</v>
      </c>
      <c r="M11" s="33">
        <f t="shared" si="3"/>
        <v>130.41125</v>
      </c>
      <c r="N11" s="41">
        <v>145</v>
      </c>
      <c r="O11" s="33">
        <f t="shared" si="4"/>
        <v>88.9865</v>
      </c>
      <c r="P11" s="41">
        <v>150</v>
      </c>
      <c r="Q11" s="33">
        <f t="shared" si="5"/>
        <v>92.055</v>
      </c>
      <c r="R11" s="42">
        <v>155</v>
      </c>
      <c r="S11" s="33">
        <f t="shared" si="6"/>
        <v>95.1235</v>
      </c>
      <c r="T11" s="35">
        <v>150</v>
      </c>
      <c r="U11" s="33">
        <f t="shared" si="7"/>
        <v>92.055</v>
      </c>
      <c r="V11" s="35">
        <f t="shared" si="8"/>
        <v>362.5</v>
      </c>
      <c r="W11" s="33">
        <f t="shared" si="9"/>
        <v>222.46625</v>
      </c>
      <c r="X11" s="41">
        <v>200</v>
      </c>
      <c r="Y11" s="33">
        <f t="shared" si="10"/>
        <v>122.74000000000001</v>
      </c>
      <c r="Z11" s="41">
        <v>210</v>
      </c>
      <c r="AA11" s="36">
        <f t="shared" si="11"/>
        <v>128.877</v>
      </c>
      <c r="AB11" s="44">
        <v>220</v>
      </c>
      <c r="AC11" s="49">
        <f t="shared" si="12"/>
        <v>135.014</v>
      </c>
      <c r="AD11" s="35">
        <v>220</v>
      </c>
      <c r="AE11" s="33">
        <f t="shared" si="13"/>
        <v>135.014</v>
      </c>
      <c r="AF11" s="60">
        <f t="shared" si="14"/>
        <v>582.5</v>
      </c>
      <c r="AG11" s="33">
        <f t="shared" si="15"/>
        <v>357.48025</v>
      </c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s="17" customFormat="1" ht="32.25" customHeight="1">
      <c r="A12" s="40" t="s">
        <v>50</v>
      </c>
      <c r="B12" s="35" t="s">
        <v>49</v>
      </c>
      <c r="C12" s="19"/>
      <c r="D12" s="20">
        <v>97.85</v>
      </c>
      <c r="E12" s="20">
        <v>0.5868</v>
      </c>
      <c r="F12" s="41">
        <v>260</v>
      </c>
      <c r="G12" s="33">
        <f t="shared" si="0"/>
        <v>152.56799999999998</v>
      </c>
      <c r="H12" s="41">
        <v>270</v>
      </c>
      <c r="I12" s="33">
        <f t="shared" si="1"/>
        <v>158.436</v>
      </c>
      <c r="J12" s="42">
        <v>280</v>
      </c>
      <c r="K12" s="33">
        <f t="shared" si="2"/>
        <v>164.304</v>
      </c>
      <c r="L12" s="35">
        <v>270</v>
      </c>
      <c r="M12" s="33">
        <f t="shared" si="3"/>
        <v>158.436</v>
      </c>
      <c r="N12" s="41">
        <v>150</v>
      </c>
      <c r="O12" s="33">
        <f t="shared" si="4"/>
        <v>88.02</v>
      </c>
      <c r="P12" s="41">
        <v>160</v>
      </c>
      <c r="Q12" s="33">
        <f t="shared" si="5"/>
        <v>93.888</v>
      </c>
      <c r="R12" s="41">
        <v>170</v>
      </c>
      <c r="S12" s="33">
        <f t="shared" si="6"/>
        <v>99.756</v>
      </c>
      <c r="T12" s="35">
        <v>170</v>
      </c>
      <c r="U12" s="33">
        <f t="shared" si="7"/>
        <v>99.756</v>
      </c>
      <c r="V12" s="35">
        <f t="shared" si="8"/>
        <v>440</v>
      </c>
      <c r="W12" s="33">
        <f t="shared" si="9"/>
        <v>258.192</v>
      </c>
      <c r="X12" s="41">
        <v>260</v>
      </c>
      <c r="Y12" s="33">
        <f t="shared" si="10"/>
        <v>152.56799999999998</v>
      </c>
      <c r="Z12" s="41">
        <v>280</v>
      </c>
      <c r="AA12" s="36">
        <f t="shared" si="11"/>
        <v>164.304</v>
      </c>
      <c r="AB12" s="44">
        <v>300</v>
      </c>
      <c r="AC12" s="49">
        <f t="shared" si="12"/>
        <v>176.04</v>
      </c>
      <c r="AD12" s="35">
        <v>300</v>
      </c>
      <c r="AE12" s="33">
        <f t="shared" si="13"/>
        <v>176.04</v>
      </c>
      <c r="AF12" s="35">
        <f t="shared" si="14"/>
        <v>740</v>
      </c>
      <c r="AG12" s="33">
        <f t="shared" si="15"/>
        <v>434.23199999999997</v>
      </c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s="17" customFormat="1" ht="32.25" customHeight="1">
      <c r="A13" s="40"/>
      <c r="B13" s="13"/>
      <c r="C13" s="19"/>
      <c r="D13" s="20"/>
      <c r="E13" s="20"/>
      <c r="F13" s="14"/>
      <c r="G13" s="15">
        <f t="shared" si="0"/>
        <v>0</v>
      </c>
      <c r="H13" s="14"/>
      <c r="I13" s="15">
        <f t="shared" si="1"/>
        <v>0</v>
      </c>
      <c r="J13" s="14"/>
      <c r="K13" s="15">
        <f t="shared" si="2"/>
        <v>0</v>
      </c>
      <c r="L13" s="13"/>
      <c r="M13" s="33">
        <f t="shared" si="3"/>
        <v>0</v>
      </c>
      <c r="N13" s="34"/>
      <c r="O13" s="33">
        <f t="shared" si="4"/>
        <v>0</v>
      </c>
      <c r="P13" s="34"/>
      <c r="Q13" s="33">
        <f t="shared" si="5"/>
        <v>0</v>
      </c>
      <c r="R13" s="34"/>
      <c r="S13" s="33">
        <f t="shared" si="6"/>
        <v>0</v>
      </c>
      <c r="T13" s="35"/>
      <c r="U13" s="33">
        <f t="shared" si="7"/>
        <v>0</v>
      </c>
      <c r="V13" s="35"/>
      <c r="W13" s="33">
        <f t="shared" si="9"/>
        <v>0</v>
      </c>
      <c r="X13" s="34"/>
      <c r="Y13" s="33">
        <f t="shared" si="10"/>
        <v>0</v>
      </c>
      <c r="Z13" s="34"/>
      <c r="AA13" s="38">
        <f t="shared" si="11"/>
        <v>0</v>
      </c>
      <c r="AB13" s="37"/>
      <c r="AC13" s="49">
        <f t="shared" si="12"/>
        <v>0</v>
      </c>
      <c r="AD13" s="35"/>
      <c r="AE13" s="33">
        <f t="shared" si="13"/>
        <v>0</v>
      </c>
      <c r="AF13" s="35">
        <f t="shared" si="14"/>
        <v>0</v>
      </c>
      <c r="AG13" s="33">
        <f t="shared" si="15"/>
        <v>0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33" s="17" customFormat="1" ht="32.25" customHeight="1">
      <c r="A14" s="40"/>
      <c r="B14" s="13"/>
      <c r="C14" s="19"/>
      <c r="D14" s="20"/>
      <c r="E14" s="20"/>
      <c r="F14" s="14"/>
      <c r="G14" s="15">
        <f t="shared" si="0"/>
        <v>0</v>
      </c>
      <c r="H14" s="14"/>
      <c r="I14" s="15">
        <f t="shared" si="1"/>
        <v>0</v>
      </c>
      <c r="J14" s="14"/>
      <c r="K14" s="15">
        <f t="shared" si="2"/>
        <v>0</v>
      </c>
      <c r="L14" s="13"/>
      <c r="M14" s="15">
        <f t="shared" si="3"/>
        <v>0</v>
      </c>
      <c r="N14" s="14"/>
      <c r="O14" s="15">
        <f t="shared" si="4"/>
        <v>0</v>
      </c>
      <c r="P14" s="14"/>
      <c r="Q14" s="15">
        <f t="shared" si="5"/>
        <v>0</v>
      </c>
      <c r="R14" s="14"/>
      <c r="S14" s="15">
        <f t="shared" si="6"/>
        <v>0</v>
      </c>
      <c r="T14" s="13"/>
      <c r="U14" s="15">
        <f t="shared" si="7"/>
        <v>0</v>
      </c>
      <c r="V14" s="13">
        <f aca="true" t="shared" si="16" ref="V14:V21">T14+L14</f>
        <v>0</v>
      </c>
      <c r="W14" s="15">
        <f t="shared" si="9"/>
        <v>0</v>
      </c>
      <c r="X14" s="14"/>
      <c r="Y14" s="15">
        <f t="shared" si="10"/>
        <v>0</v>
      </c>
      <c r="Z14" s="14"/>
      <c r="AA14" s="50">
        <f t="shared" si="11"/>
        <v>0</v>
      </c>
      <c r="AB14" s="51"/>
      <c r="AC14" s="50">
        <f t="shared" si="12"/>
        <v>0</v>
      </c>
      <c r="AD14" s="13"/>
      <c r="AE14" s="15">
        <f t="shared" si="13"/>
        <v>0</v>
      </c>
      <c r="AF14" s="13">
        <f t="shared" si="14"/>
        <v>0</v>
      </c>
      <c r="AG14" s="15">
        <f t="shared" si="15"/>
        <v>0</v>
      </c>
    </row>
    <row r="15" spans="1:33" s="17" customFormat="1" ht="32.25" customHeight="1">
      <c r="A15" s="40"/>
      <c r="B15" s="13"/>
      <c r="C15" s="19"/>
      <c r="D15" s="20"/>
      <c r="E15" s="20"/>
      <c r="F15" s="14"/>
      <c r="G15" s="15">
        <f t="shared" si="0"/>
        <v>0</v>
      </c>
      <c r="H15" s="14"/>
      <c r="I15" s="15">
        <f t="shared" si="1"/>
        <v>0</v>
      </c>
      <c r="J15" s="14"/>
      <c r="K15" s="15">
        <f t="shared" si="2"/>
        <v>0</v>
      </c>
      <c r="L15" s="13"/>
      <c r="M15" s="15">
        <f t="shared" si="3"/>
        <v>0</v>
      </c>
      <c r="N15" s="14"/>
      <c r="O15" s="15">
        <f t="shared" si="4"/>
        <v>0</v>
      </c>
      <c r="P15" s="14"/>
      <c r="Q15" s="15">
        <f t="shared" si="5"/>
        <v>0</v>
      </c>
      <c r="R15" s="14"/>
      <c r="S15" s="15">
        <f t="shared" si="6"/>
        <v>0</v>
      </c>
      <c r="T15" s="13"/>
      <c r="U15" s="15">
        <f t="shared" si="7"/>
        <v>0</v>
      </c>
      <c r="V15" s="13">
        <f t="shared" si="16"/>
        <v>0</v>
      </c>
      <c r="W15" s="15">
        <f t="shared" si="9"/>
        <v>0</v>
      </c>
      <c r="X15" s="14"/>
      <c r="Y15" s="15">
        <f t="shared" si="10"/>
        <v>0</v>
      </c>
      <c r="Z15" s="14"/>
      <c r="AA15" s="50">
        <f t="shared" si="11"/>
        <v>0</v>
      </c>
      <c r="AB15" s="51"/>
      <c r="AC15" s="50">
        <f t="shared" si="12"/>
        <v>0</v>
      </c>
      <c r="AD15" s="13"/>
      <c r="AE15" s="15">
        <f t="shared" si="13"/>
        <v>0</v>
      </c>
      <c r="AF15" s="13">
        <f t="shared" si="14"/>
        <v>0</v>
      </c>
      <c r="AG15" s="15">
        <f t="shared" si="15"/>
        <v>0</v>
      </c>
    </row>
    <row r="16" spans="1:33" s="17" customFormat="1" ht="34.5" customHeight="1">
      <c r="A16" s="40"/>
      <c r="B16" s="13"/>
      <c r="C16" s="19"/>
      <c r="D16" s="20"/>
      <c r="E16" s="20"/>
      <c r="F16" s="14"/>
      <c r="G16" s="15">
        <f t="shared" si="0"/>
        <v>0</v>
      </c>
      <c r="H16" s="14"/>
      <c r="I16" s="15">
        <f t="shared" si="1"/>
        <v>0</v>
      </c>
      <c r="J16" s="14"/>
      <c r="K16" s="15">
        <f t="shared" si="2"/>
        <v>0</v>
      </c>
      <c r="L16" s="13"/>
      <c r="M16" s="15">
        <f t="shared" si="3"/>
        <v>0</v>
      </c>
      <c r="N16" s="14"/>
      <c r="O16" s="15">
        <f t="shared" si="4"/>
        <v>0</v>
      </c>
      <c r="P16" s="14"/>
      <c r="Q16" s="15">
        <f t="shared" si="5"/>
        <v>0</v>
      </c>
      <c r="R16" s="14"/>
      <c r="S16" s="15">
        <f t="shared" si="6"/>
        <v>0</v>
      </c>
      <c r="T16" s="13"/>
      <c r="U16" s="15">
        <f t="shared" si="7"/>
        <v>0</v>
      </c>
      <c r="V16" s="13">
        <f t="shared" si="16"/>
        <v>0</v>
      </c>
      <c r="W16" s="15">
        <f t="shared" si="9"/>
        <v>0</v>
      </c>
      <c r="X16" s="14"/>
      <c r="Y16" s="15">
        <f t="shared" si="10"/>
        <v>0</v>
      </c>
      <c r="Z16" s="14"/>
      <c r="AA16" s="50">
        <f t="shared" si="11"/>
        <v>0</v>
      </c>
      <c r="AB16" s="51"/>
      <c r="AC16" s="50">
        <f t="shared" si="12"/>
        <v>0</v>
      </c>
      <c r="AD16" s="13"/>
      <c r="AE16" s="15">
        <f t="shared" si="13"/>
        <v>0</v>
      </c>
      <c r="AF16" s="13">
        <f t="shared" si="14"/>
        <v>0</v>
      </c>
      <c r="AG16" s="15">
        <f t="shared" si="15"/>
        <v>0</v>
      </c>
    </row>
    <row r="17" spans="1:33" s="17" customFormat="1" ht="34.5" customHeight="1">
      <c r="A17" s="40"/>
      <c r="B17" s="13"/>
      <c r="C17" s="19"/>
      <c r="D17" s="20"/>
      <c r="E17" s="20"/>
      <c r="F17" s="14"/>
      <c r="G17" s="15">
        <f t="shared" si="0"/>
        <v>0</v>
      </c>
      <c r="H17" s="14"/>
      <c r="I17" s="15">
        <f t="shared" si="1"/>
        <v>0</v>
      </c>
      <c r="J17" s="14"/>
      <c r="K17" s="15">
        <f t="shared" si="2"/>
        <v>0</v>
      </c>
      <c r="L17" s="13"/>
      <c r="M17" s="15">
        <f t="shared" si="3"/>
        <v>0</v>
      </c>
      <c r="N17" s="14"/>
      <c r="O17" s="15">
        <f t="shared" si="4"/>
        <v>0</v>
      </c>
      <c r="P17" s="14"/>
      <c r="Q17" s="15">
        <f t="shared" si="5"/>
        <v>0</v>
      </c>
      <c r="R17" s="14"/>
      <c r="S17" s="15">
        <f t="shared" si="6"/>
        <v>0</v>
      </c>
      <c r="T17" s="13"/>
      <c r="U17" s="15">
        <f t="shared" si="7"/>
        <v>0</v>
      </c>
      <c r="V17" s="13">
        <f t="shared" si="16"/>
        <v>0</v>
      </c>
      <c r="W17" s="15">
        <f t="shared" si="9"/>
        <v>0</v>
      </c>
      <c r="X17" s="14"/>
      <c r="Y17" s="15">
        <f t="shared" si="10"/>
        <v>0</v>
      </c>
      <c r="Z17" s="14"/>
      <c r="AA17" s="50">
        <f t="shared" si="11"/>
        <v>0</v>
      </c>
      <c r="AB17" s="51"/>
      <c r="AC17" s="50">
        <f t="shared" si="12"/>
        <v>0</v>
      </c>
      <c r="AD17" s="13"/>
      <c r="AE17" s="15">
        <f t="shared" si="13"/>
        <v>0</v>
      </c>
      <c r="AF17" s="13">
        <f t="shared" si="14"/>
        <v>0</v>
      </c>
      <c r="AG17" s="15">
        <f t="shared" si="15"/>
        <v>0</v>
      </c>
    </row>
    <row r="18" spans="1:33" s="17" customFormat="1" ht="34.5" customHeight="1">
      <c r="A18" s="40"/>
      <c r="B18" s="13"/>
      <c r="C18" s="19"/>
      <c r="D18" s="20"/>
      <c r="E18" s="20"/>
      <c r="F18" s="14"/>
      <c r="G18" s="15">
        <f t="shared" si="0"/>
        <v>0</v>
      </c>
      <c r="H18" s="14"/>
      <c r="I18" s="15">
        <f t="shared" si="1"/>
        <v>0</v>
      </c>
      <c r="J18" s="14"/>
      <c r="K18" s="15">
        <f t="shared" si="2"/>
        <v>0</v>
      </c>
      <c r="L18" s="13"/>
      <c r="M18" s="15">
        <f t="shared" si="3"/>
        <v>0</v>
      </c>
      <c r="N18" s="14"/>
      <c r="O18" s="15">
        <f t="shared" si="4"/>
        <v>0</v>
      </c>
      <c r="P18" s="14"/>
      <c r="Q18" s="15">
        <f t="shared" si="5"/>
        <v>0</v>
      </c>
      <c r="R18" s="14"/>
      <c r="S18" s="15">
        <f t="shared" si="6"/>
        <v>0</v>
      </c>
      <c r="T18" s="13"/>
      <c r="U18" s="15">
        <f t="shared" si="7"/>
        <v>0</v>
      </c>
      <c r="V18" s="13">
        <f t="shared" si="16"/>
        <v>0</v>
      </c>
      <c r="W18" s="15">
        <f t="shared" si="9"/>
        <v>0</v>
      </c>
      <c r="X18" s="14"/>
      <c r="Y18" s="15">
        <f t="shared" si="10"/>
        <v>0</v>
      </c>
      <c r="Z18" s="14"/>
      <c r="AA18" s="50">
        <f t="shared" si="11"/>
        <v>0</v>
      </c>
      <c r="AB18" s="51"/>
      <c r="AC18" s="50">
        <f t="shared" si="12"/>
        <v>0</v>
      </c>
      <c r="AD18" s="13"/>
      <c r="AE18" s="15">
        <f t="shared" si="13"/>
        <v>0</v>
      </c>
      <c r="AF18" s="13">
        <f t="shared" si="14"/>
        <v>0</v>
      </c>
      <c r="AG18" s="15">
        <f t="shared" si="15"/>
        <v>0</v>
      </c>
    </row>
    <row r="19" spans="1:33" s="17" customFormat="1" ht="32.25" customHeight="1">
      <c r="A19" s="40"/>
      <c r="B19" s="13"/>
      <c r="C19" s="19"/>
      <c r="D19" s="20"/>
      <c r="E19" s="20"/>
      <c r="F19" s="14"/>
      <c r="G19" s="15">
        <f t="shared" si="0"/>
        <v>0</v>
      </c>
      <c r="H19" s="14"/>
      <c r="I19" s="15">
        <f t="shared" si="1"/>
        <v>0</v>
      </c>
      <c r="J19" s="14"/>
      <c r="K19" s="15">
        <f t="shared" si="2"/>
        <v>0</v>
      </c>
      <c r="L19" s="13"/>
      <c r="M19" s="15">
        <f t="shared" si="3"/>
        <v>0</v>
      </c>
      <c r="N19" s="14"/>
      <c r="O19" s="15">
        <f t="shared" si="4"/>
        <v>0</v>
      </c>
      <c r="P19" s="14"/>
      <c r="Q19" s="15">
        <f t="shared" si="5"/>
        <v>0</v>
      </c>
      <c r="R19" s="14"/>
      <c r="S19" s="15">
        <f t="shared" si="6"/>
        <v>0</v>
      </c>
      <c r="T19" s="13"/>
      <c r="U19" s="15">
        <f t="shared" si="7"/>
        <v>0</v>
      </c>
      <c r="V19" s="13">
        <f t="shared" si="16"/>
        <v>0</v>
      </c>
      <c r="W19" s="15">
        <f t="shared" si="9"/>
        <v>0</v>
      </c>
      <c r="X19" s="14"/>
      <c r="Y19" s="15">
        <f t="shared" si="10"/>
        <v>0</v>
      </c>
      <c r="Z19" s="14"/>
      <c r="AA19" s="52">
        <f t="shared" si="11"/>
        <v>0</v>
      </c>
      <c r="AB19" s="51"/>
      <c r="AC19" s="50">
        <f t="shared" si="12"/>
        <v>0</v>
      </c>
      <c r="AD19" s="13"/>
      <c r="AE19" s="15">
        <f t="shared" si="13"/>
        <v>0</v>
      </c>
      <c r="AF19" s="13">
        <f t="shared" si="14"/>
        <v>0</v>
      </c>
      <c r="AG19" s="15">
        <f t="shared" si="15"/>
        <v>0</v>
      </c>
    </row>
    <row r="20" spans="1:33" s="17" customFormat="1" ht="32.25" customHeight="1">
      <c r="A20" s="40"/>
      <c r="B20" s="13"/>
      <c r="C20" s="19"/>
      <c r="D20" s="20"/>
      <c r="E20" s="20"/>
      <c r="F20" s="14"/>
      <c r="G20" s="15">
        <f t="shared" si="0"/>
        <v>0</v>
      </c>
      <c r="H20" s="14"/>
      <c r="I20" s="15">
        <f t="shared" si="1"/>
        <v>0</v>
      </c>
      <c r="J20" s="14"/>
      <c r="K20" s="15">
        <f t="shared" si="2"/>
        <v>0</v>
      </c>
      <c r="L20" s="13"/>
      <c r="M20" s="15">
        <f t="shared" si="3"/>
        <v>0</v>
      </c>
      <c r="N20" s="14"/>
      <c r="O20" s="15">
        <f t="shared" si="4"/>
        <v>0</v>
      </c>
      <c r="P20" s="14"/>
      <c r="Q20" s="15">
        <f t="shared" si="5"/>
        <v>0</v>
      </c>
      <c r="R20" s="14"/>
      <c r="S20" s="15">
        <f t="shared" si="6"/>
        <v>0</v>
      </c>
      <c r="T20" s="13"/>
      <c r="U20" s="15">
        <f t="shared" si="7"/>
        <v>0</v>
      </c>
      <c r="V20" s="13">
        <f t="shared" si="16"/>
        <v>0</v>
      </c>
      <c r="W20" s="15">
        <f t="shared" si="9"/>
        <v>0</v>
      </c>
      <c r="X20" s="14"/>
      <c r="Y20" s="15">
        <f t="shared" si="10"/>
        <v>0</v>
      </c>
      <c r="Z20" s="14"/>
      <c r="AA20" s="52">
        <f t="shared" si="11"/>
        <v>0</v>
      </c>
      <c r="AB20" s="51"/>
      <c r="AC20" s="50">
        <f t="shared" si="12"/>
        <v>0</v>
      </c>
      <c r="AD20" s="13"/>
      <c r="AE20" s="15">
        <f t="shared" si="13"/>
        <v>0</v>
      </c>
      <c r="AF20" s="13">
        <f t="shared" si="14"/>
        <v>0</v>
      </c>
      <c r="AG20" s="15">
        <f t="shared" si="15"/>
        <v>0</v>
      </c>
    </row>
    <row r="21" spans="1:33" s="17" customFormat="1" ht="33" customHeight="1">
      <c r="A21" s="40"/>
      <c r="B21" s="13"/>
      <c r="C21" s="19"/>
      <c r="D21" s="20"/>
      <c r="E21" s="20"/>
      <c r="F21" s="14"/>
      <c r="G21" s="15">
        <f t="shared" si="0"/>
        <v>0</v>
      </c>
      <c r="H21" s="14"/>
      <c r="I21" s="15">
        <f t="shared" si="1"/>
        <v>0</v>
      </c>
      <c r="J21" s="14"/>
      <c r="K21" s="15">
        <f t="shared" si="2"/>
        <v>0</v>
      </c>
      <c r="L21" s="13"/>
      <c r="M21" s="15">
        <f t="shared" si="3"/>
        <v>0</v>
      </c>
      <c r="N21" s="14"/>
      <c r="O21" s="15">
        <f t="shared" si="4"/>
        <v>0</v>
      </c>
      <c r="P21" s="14"/>
      <c r="Q21" s="15">
        <f t="shared" si="5"/>
        <v>0</v>
      </c>
      <c r="R21" s="14"/>
      <c r="S21" s="15">
        <f t="shared" si="6"/>
        <v>0</v>
      </c>
      <c r="T21" s="13"/>
      <c r="U21" s="15">
        <f t="shared" si="7"/>
        <v>0</v>
      </c>
      <c r="V21" s="13">
        <f t="shared" si="16"/>
        <v>0</v>
      </c>
      <c r="W21" s="15">
        <f t="shared" si="9"/>
        <v>0</v>
      </c>
      <c r="X21" s="14"/>
      <c r="Y21" s="15">
        <f t="shared" si="10"/>
        <v>0</v>
      </c>
      <c r="Z21" s="14"/>
      <c r="AA21" s="52">
        <f t="shared" si="11"/>
        <v>0</v>
      </c>
      <c r="AB21" s="51"/>
      <c r="AC21" s="50">
        <f t="shared" si="12"/>
        <v>0</v>
      </c>
      <c r="AD21" s="13"/>
      <c r="AE21" s="15">
        <f t="shared" si="13"/>
        <v>0</v>
      </c>
      <c r="AF21" s="13">
        <f t="shared" si="14"/>
        <v>0</v>
      </c>
      <c r="AG21" s="15">
        <f t="shared" si="15"/>
        <v>0</v>
      </c>
    </row>
  </sheetData>
  <mergeCells count="1">
    <mergeCell ref="Z1:A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5" ySplit="2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13" sqref="L13"/>
    </sheetView>
  </sheetViews>
  <sheetFormatPr defaultColWidth="9.00390625" defaultRowHeight="12.75"/>
  <cols>
    <col min="1" max="1" width="8.625" style="9" customWidth="1"/>
    <col min="2" max="2" width="40.125" style="3" customWidth="1"/>
    <col min="3" max="3" width="15.00390625" style="3" customWidth="1"/>
    <col min="4" max="4" width="9.375" style="3" customWidth="1"/>
    <col min="5" max="5" width="9.625" style="3" customWidth="1"/>
    <col min="6" max="6" width="8.875" style="10" customWidth="1"/>
    <col min="7" max="7" width="11.125" style="7" customWidth="1"/>
    <col min="8" max="8" width="10.25390625" style="10" customWidth="1"/>
    <col min="9" max="9" width="12.125" style="7" customWidth="1"/>
    <col min="10" max="10" width="9.25390625" style="10" customWidth="1"/>
    <col min="11" max="11" width="11.375" style="7" customWidth="1"/>
    <col min="12" max="12" width="10.375" style="3" customWidth="1"/>
    <col min="13" max="13" width="11.625" style="7" customWidth="1"/>
    <col min="14" max="16384" width="9.125" style="3" customWidth="1"/>
  </cols>
  <sheetData>
    <row r="1" spans="1:11" ht="21.75" customHeight="1">
      <c r="A1" s="4"/>
      <c r="B1" s="5"/>
      <c r="C1" s="5"/>
      <c r="D1" s="5"/>
      <c r="E1" s="5"/>
      <c r="F1" s="12" t="s">
        <v>4</v>
      </c>
      <c r="K1" s="6"/>
    </row>
    <row r="2" spans="1:13" ht="12.75">
      <c r="A2" s="1" t="s">
        <v>1</v>
      </c>
      <c r="B2" s="2" t="s">
        <v>0</v>
      </c>
      <c r="C2" s="2" t="s">
        <v>2</v>
      </c>
      <c r="D2" s="2" t="s">
        <v>3</v>
      </c>
      <c r="E2" s="2" t="s">
        <v>13</v>
      </c>
      <c r="F2" s="11" t="s">
        <v>6</v>
      </c>
      <c r="G2" s="8" t="s">
        <v>7</v>
      </c>
      <c r="H2" s="11" t="s">
        <v>8</v>
      </c>
      <c r="I2" s="8" t="s">
        <v>9</v>
      </c>
      <c r="J2" s="11" t="s">
        <v>10</v>
      </c>
      <c r="K2" s="8" t="s">
        <v>11</v>
      </c>
      <c r="L2" s="2" t="s">
        <v>12</v>
      </c>
      <c r="M2" s="8" t="s">
        <v>5</v>
      </c>
    </row>
    <row r="3" spans="1:13" s="17" customFormat="1" ht="33.75" customHeight="1">
      <c r="A3" s="23" t="s">
        <v>14</v>
      </c>
      <c r="B3" s="13" t="s">
        <v>15</v>
      </c>
      <c r="C3" s="19">
        <v>29975</v>
      </c>
      <c r="D3" s="20">
        <v>54.2</v>
      </c>
      <c r="E3" s="20">
        <v>1.076</v>
      </c>
      <c r="F3" s="25">
        <v>40</v>
      </c>
      <c r="G3" s="15">
        <f aca="true" t="shared" si="0" ref="G3:G20">E3*F3</f>
        <v>43.040000000000006</v>
      </c>
      <c r="H3" s="27">
        <v>42</v>
      </c>
      <c r="I3" s="15">
        <f aca="true" t="shared" si="1" ref="I3:I20">H3*E3</f>
        <v>45.192</v>
      </c>
      <c r="J3" s="25">
        <v>42</v>
      </c>
      <c r="K3" s="15">
        <f aca="true" t="shared" si="2" ref="K3:K20">J3*E3</f>
        <v>45.192</v>
      </c>
      <c r="L3" s="13">
        <v>42.5</v>
      </c>
      <c r="M3" s="15">
        <f aca="true" t="shared" si="3" ref="M3:M20">L3*E3</f>
        <v>45.730000000000004</v>
      </c>
    </row>
    <row r="4" spans="1:13" s="17" customFormat="1" ht="35.25" customHeight="1">
      <c r="A4" s="23" t="s">
        <v>14</v>
      </c>
      <c r="B4" s="13" t="s">
        <v>16</v>
      </c>
      <c r="C4" s="19">
        <v>30271</v>
      </c>
      <c r="D4" s="20">
        <v>52.9</v>
      </c>
      <c r="E4" s="20">
        <v>1.093</v>
      </c>
      <c r="F4" s="25">
        <v>47</v>
      </c>
      <c r="G4" s="15">
        <f t="shared" si="0"/>
        <v>51.370999999999995</v>
      </c>
      <c r="H4" s="25">
        <v>50</v>
      </c>
      <c r="I4" s="15">
        <f t="shared" si="1"/>
        <v>54.65</v>
      </c>
      <c r="J4" s="29">
        <v>55</v>
      </c>
      <c r="K4" s="15">
        <f t="shared" si="2"/>
        <v>60.114999999999995</v>
      </c>
      <c r="L4" s="13">
        <v>55</v>
      </c>
      <c r="M4" s="15">
        <f t="shared" si="3"/>
        <v>60.114999999999995</v>
      </c>
    </row>
    <row r="5" spans="1:13" s="17" customFormat="1" ht="32.25" customHeight="1">
      <c r="A5" s="23" t="s">
        <v>14</v>
      </c>
      <c r="B5" s="13" t="s">
        <v>17</v>
      </c>
      <c r="C5" s="19">
        <v>30932</v>
      </c>
      <c r="D5" s="20">
        <v>69.5</v>
      </c>
      <c r="E5" s="20">
        <v>0.8809</v>
      </c>
      <c r="F5" s="25">
        <v>77</v>
      </c>
      <c r="G5" s="15">
        <f>E5*F5</f>
        <v>67.8293</v>
      </c>
      <c r="H5" s="25">
        <v>80</v>
      </c>
      <c r="I5" s="15">
        <f>H5*E5</f>
        <v>70.47200000000001</v>
      </c>
      <c r="J5" s="25">
        <v>85</v>
      </c>
      <c r="K5" s="15">
        <f>J5*E5</f>
        <v>74.87650000000001</v>
      </c>
      <c r="L5" s="13">
        <v>85</v>
      </c>
      <c r="M5" s="15">
        <f>L5*E5</f>
        <v>74.87650000000001</v>
      </c>
    </row>
    <row r="6" spans="1:13" s="17" customFormat="1" ht="32.25" customHeight="1">
      <c r="A6" s="23" t="s">
        <v>19</v>
      </c>
      <c r="B6" s="13" t="s">
        <v>20</v>
      </c>
      <c r="C6" s="19">
        <v>34238</v>
      </c>
      <c r="D6" s="20">
        <v>79.7</v>
      </c>
      <c r="E6" s="20">
        <v>0.6595</v>
      </c>
      <c r="F6" s="25">
        <v>85</v>
      </c>
      <c r="G6" s="15">
        <f>E6*F6</f>
        <v>56.0575</v>
      </c>
      <c r="H6" s="25">
        <v>95</v>
      </c>
      <c r="I6" s="15">
        <f>H6*E6</f>
        <v>62.652499999999996</v>
      </c>
      <c r="J6" s="27">
        <v>100</v>
      </c>
      <c r="K6" s="15">
        <f>J6*E6</f>
        <v>65.95</v>
      </c>
      <c r="L6" s="13">
        <v>95</v>
      </c>
      <c r="M6" s="15">
        <f>L6*E6</f>
        <v>62.652499999999996</v>
      </c>
    </row>
    <row r="7" spans="1:13" s="17" customFormat="1" ht="32.25" customHeight="1">
      <c r="A7" s="23" t="s">
        <v>21</v>
      </c>
      <c r="B7" s="13" t="s">
        <v>22</v>
      </c>
      <c r="C7" s="19">
        <v>32992</v>
      </c>
      <c r="D7" s="20">
        <v>82.3</v>
      </c>
      <c r="E7" s="20">
        <v>0.6456</v>
      </c>
      <c r="F7" s="25">
        <v>85</v>
      </c>
      <c r="G7" s="15">
        <f>E7*F7</f>
        <v>54.876</v>
      </c>
      <c r="H7" s="25">
        <v>95</v>
      </c>
      <c r="I7" s="15">
        <f>H7*E7</f>
        <v>61.331999999999994</v>
      </c>
      <c r="J7" s="25">
        <v>100</v>
      </c>
      <c r="K7" s="15">
        <f>J7*E7</f>
        <v>64.56</v>
      </c>
      <c r="L7" s="13">
        <v>100</v>
      </c>
      <c r="M7" s="15">
        <f>L7*E7</f>
        <v>64.56</v>
      </c>
    </row>
    <row r="8" spans="1:13" s="17" customFormat="1" ht="32.25" customHeight="1">
      <c r="A8" s="23" t="s">
        <v>19</v>
      </c>
      <c r="B8" s="13" t="s">
        <v>24</v>
      </c>
      <c r="C8" s="19">
        <v>33534</v>
      </c>
      <c r="D8" s="20">
        <v>82.6</v>
      </c>
      <c r="E8" s="20">
        <v>0.6441</v>
      </c>
      <c r="F8" s="25">
        <v>100</v>
      </c>
      <c r="G8" s="15">
        <f>E8*F8</f>
        <v>64.41</v>
      </c>
      <c r="H8" s="25">
        <v>105</v>
      </c>
      <c r="I8" s="15">
        <f>H8*E8</f>
        <v>67.6305</v>
      </c>
      <c r="J8" s="27">
        <v>107</v>
      </c>
      <c r="K8" s="15">
        <f>J8*E8</f>
        <v>68.9187</v>
      </c>
      <c r="L8" s="13">
        <v>105</v>
      </c>
      <c r="M8" s="15">
        <f>L8*E8</f>
        <v>67.6305</v>
      </c>
    </row>
    <row r="9" spans="1:13" s="17" customFormat="1" ht="29.25" customHeight="1">
      <c r="A9" s="24">
        <v>75</v>
      </c>
      <c r="B9" s="16" t="s">
        <v>32</v>
      </c>
      <c r="C9" s="21">
        <v>32730</v>
      </c>
      <c r="D9" s="22">
        <v>72.1</v>
      </c>
      <c r="E9" s="22">
        <v>0.8587</v>
      </c>
      <c r="F9" s="26">
        <v>75</v>
      </c>
      <c r="G9" s="18">
        <f t="shared" si="0"/>
        <v>64.4025</v>
      </c>
      <c r="H9" s="28">
        <v>75</v>
      </c>
      <c r="I9" s="18">
        <f t="shared" si="1"/>
        <v>64.4025</v>
      </c>
      <c r="J9" s="28">
        <v>85</v>
      </c>
      <c r="K9" s="18">
        <f t="shared" si="2"/>
        <v>72.9895</v>
      </c>
      <c r="L9" s="16">
        <v>85</v>
      </c>
      <c r="M9" s="18">
        <f t="shared" si="3"/>
        <v>72.9895</v>
      </c>
    </row>
    <row r="10" spans="1:13" s="17" customFormat="1" ht="32.25" customHeight="1">
      <c r="A10" s="23">
        <v>75</v>
      </c>
      <c r="B10" s="13" t="s">
        <v>18</v>
      </c>
      <c r="C10" s="19">
        <v>31880</v>
      </c>
      <c r="D10" s="20">
        <v>75</v>
      </c>
      <c r="E10" s="20">
        <v>0.689</v>
      </c>
      <c r="F10" s="27">
        <v>80</v>
      </c>
      <c r="G10" s="15">
        <f t="shared" si="0"/>
        <v>55.12</v>
      </c>
      <c r="H10" s="25">
        <v>80</v>
      </c>
      <c r="I10" s="15">
        <f t="shared" si="1"/>
        <v>55.12</v>
      </c>
      <c r="J10" s="27">
        <v>90</v>
      </c>
      <c r="K10" s="15">
        <f t="shared" si="2"/>
        <v>62.01</v>
      </c>
      <c r="L10" s="13">
        <v>80</v>
      </c>
      <c r="M10" s="15">
        <f t="shared" si="3"/>
        <v>55.12</v>
      </c>
    </row>
    <row r="11" spans="1:13" s="17" customFormat="1" ht="32.25" customHeight="1">
      <c r="A11" s="23">
        <v>82.5</v>
      </c>
      <c r="B11" s="13" t="s">
        <v>23</v>
      </c>
      <c r="C11" s="19">
        <v>30020</v>
      </c>
      <c r="D11" s="20">
        <v>78.5</v>
      </c>
      <c r="E11" s="20">
        <v>0.665</v>
      </c>
      <c r="F11" s="25">
        <v>100</v>
      </c>
      <c r="G11" s="15">
        <f t="shared" si="0"/>
        <v>66.5</v>
      </c>
      <c r="H11" s="25">
        <v>105</v>
      </c>
      <c r="I11" s="15">
        <f t="shared" si="1"/>
        <v>69.825</v>
      </c>
      <c r="J11" s="27">
        <v>110</v>
      </c>
      <c r="K11" s="15">
        <f t="shared" si="2"/>
        <v>73.15</v>
      </c>
      <c r="L11" s="13">
        <v>105</v>
      </c>
      <c r="M11" s="15">
        <f t="shared" si="3"/>
        <v>69.825</v>
      </c>
    </row>
    <row r="12" spans="1:13" s="17" customFormat="1" ht="34.5" customHeight="1">
      <c r="A12" s="23">
        <v>82.5</v>
      </c>
      <c r="B12" s="13" t="s">
        <v>29</v>
      </c>
      <c r="C12" s="19">
        <v>31755</v>
      </c>
      <c r="D12" s="20">
        <v>80.5</v>
      </c>
      <c r="E12" s="20">
        <v>0.655</v>
      </c>
      <c r="F12" s="25">
        <v>165</v>
      </c>
      <c r="G12" s="15">
        <f>E12*F12</f>
        <v>108.075</v>
      </c>
      <c r="H12" s="25">
        <v>175</v>
      </c>
      <c r="I12" s="15">
        <f>H12*E12</f>
        <v>114.625</v>
      </c>
      <c r="J12" s="25">
        <v>180</v>
      </c>
      <c r="K12" s="15">
        <f>J12*E12</f>
        <v>117.9</v>
      </c>
      <c r="L12" s="13">
        <v>180</v>
      </c>
      <c r="M12" s="15">
        <f>L12*E12</f>
        <v>117.9</v>
      </c>
    </row>
    <row r="13" spans="1:13" s="17" customFormat="1" ht="32.25" customHeight="1">
      <c r="A13" s="23">
        <v>90</v>
      </c>
      <c r="B13" s="13" t="s">
        <v>25</v>
      </c>
      <c r="C13" s="19">
        <v>29831</v>
      </c>
      <c r="D13" s="20">
        <v>83.3</v>
      </c>
      <c r="E13" s="20">
        <v>0.64065</v>
      </c>
      <c r="F13" s="25">
        <v>120</v>
      </c>
      <c r="G13" s="15">
        <f t="shared" si="0"/>
        <v>76.878</v>
      </c>
      <c r="H13" s="25">
        <v>127</v>
      </c>
      <c r="I13" s="15">
        <f t="shared" si="1"/>
        <v>81.36255000000001</v>
      </c>
      <c r="J13" s="27">
        <v>132</v>
      </c>
      <c r="K13" s="15">
        <f t="shared" si="2"/>
        <v>84.56580000000001</v>
      </c>
      <c r="L13" s="40">
        <v>127.5</v>
      </c>
      <c r="M13" s="15">
        <f t="shared" si="3"/>
        <v>81.68287500000001</v>
      </c>
    </row>
    <row r="14" spans="1:13" s="17" customFormat="1" ht="32.25" customHeight="1">
      <c r="A14" s="23">
        <v>90</v>
      </c>
      <c r="B14" s="13" t="s">
        <v>33</v>
      </c>
      <c r="C14" s="19">
        <v>32619</v>
      </c>
      <c r="D14" s="20">
        <v>88.1</v>
      </c>
      <c r="E14" s="20">
        <v>0.619</v>
      </c>
      <c r="F14" s="25">
        <v>150</v>
      </c>
      <c r="G14" s="15">
        <f t="shared" si="0"/>
        <v>92.85</v>
      </c>
      <c r="H14" s="25">
        <v>155</v>
      </c>
      <c r="I14" s="15">
        <f t="shared" si="1"/>
        <v>95.945</v>
      </c>
      <c r="J14" s="25">
        <v>160</v>
      </c>
      <c r="K14" s="15">
        <f t="shared" si="2"/>
        <v>99.03999999999999</v>
      </c>
      <c r="L14" s="13">
        <v>160</v>
      </c>
      <c r="M14" s="15">
        <f t="shared" si="3"/>
        <v>99.03999999999999</v>
      </c>
    </row>
    <row r="15" spans="1:13" s="17" customFormat="1" ht="34.5" customHeight="1">
      <c r="A15" s="23">
        <v>100</v>
      </c>
      <c r="B15" s="13" t="s">
        <v>31</v>
      </c>
      <c r="C15" s="19">
        <v>32509</v>
      </c>
      <c r="D15" s="20">
        <v>96.3</v>
      </c>
      <c r="E15" s="20">
        <v>0.5911</v>
      </c>
      <c r="F15" s="25">
        <v>200</v>
      </c>
      <c r="G15" s="15">
        <f>E15*F15</f>
        <v>118.22</v>
      </c>
      <c r="H15" s="25">
        <v>205</v>
      </c>
      <c r="I15" s="15">
        <f>H15*E15</f>
        <v>121.17549999999999</v>
      </c>
      <c r="J15" s="27">
        <v>212</v>
      </c>
      <c r="K15" s="15">
        <f>J15*E15</f>
        <v>125.3132</v>
      </c>
      <c r="L15" s="13">
        <v>205</v>
      </c>
      <c r="M15" s="15">
        <f>L15*E15</f>
        <v>121.17549999999999</v>
      </c>
    </row>
    <row r="16" spans="1:13" s="17" customFormat="1" ht="32.25" customHeight="1">
      <c r="A16" s="23">
        <v>110</v>
      </c>
      <c r="B16" s="13" t="s">
        <v>28</v>
      </c>
      <c r="C16" s="19">
        <v>27566</v>
      </c>
      <c r="D16" s="20">
        <v>100.9</v>
      </c>
      <c r="E16" s="20">
        <v>0.5792</v>
      </c>
      <c r="F16" s="25">
        <v>165</v>
      </c>
      <c r="G16" s="15">
        <f t="shared" si="0"/>
        <v>95.56800000000001</v>
      </c>
      <c r="H16" s="25">
        <v>175</v>
      </c>
      <c r="I16" s="15">
        <f t="shared" si="1"/>
        <v>101.36000000000001</v>
      </c>
      <c r="J16" s="27">
        <v>180</v>
      </c>
      <c r="K16" s="15">
        <f t="shared" si="2"/>
        <v>104.25600000000001</v>
      </c>
      <c r="L16" s="13">
        <v>175</v>
      </c>
      <c r="M16" s="15">
        <f t="shared" si="3"/>
        <v>101.36000000000001</v>
      </c>
    </row>
    <row r="17" spans="1:13" s="17" customFormat="1" ht="34.5" customHeight="1">
      <c r="A17" s="23">
        <v>125</v>
      </c>
      <c r="B17" s="13" t="s">
        <v>30</v>
      </c>
      <c r="C17" s="19">
        <v>27125</v>
      </c>
      <c r="D17" s="20">
        <v>116.1</v>
      </c>
      <c r="E17" s="20">
        <v>0.555</v>
      </c>
      <c r="F17" s="25">
        <v>170</v>
      </c>
      <c r="G17" s="15">
        <f t="shared" si="0"/>
        <v>94.35000000000001</v>
      </c>
      <c r="H17" s="25">
        <v>180</v>
      </c>
      <c r="I17" s="15">
        <f t="shared" si="1"/>
        <v>99.9</v>
      </c>
      <c r="J17" s="27">
        <v>185</v>
      </c>
      <c r="K17" s="15">
        <f t="shared" si="2"/>
        <v>102.67500000000001</v>
      </c>
      <c r="L17" s="13">
        <v>180</v>
      </c>
      <c r="M17" s="15">
        <f t="shared" si="3"/>
        <v>99.9</v>
      </c>
    </row>
    <row r="18" spans="1:13" s="17" customFormat="1" ht="32.25" customHeight="1">
      <c r="A18" s="23" t="s">
        <v>26</v>
      </c>
      <c r="B18" s="13" t="s">
        <v>27</v>
      </c>
      <c r="C18" s="19">
        <v>30337</v>
      </c>
      <c r="D18" s="20">
        <v>125.8</v>
      </c>
      <c r="E18" s="20">
        <v>0.5446</v>
      </c>
      <c r="F18" s="25">
        <v>160</v>
      </c>
      <c r="G18" s="15">
        <f>E18*F18</f>
        <v>87.136</v>
      </c>
      <c r="H18" s="27">
        <v>170</v>
      </c>
      <c r="I18" s="15">
        <f>H18*E18</f>
        <v>92.582</v>
      </c>
      <c r="J18" s="27">
        <v>170</v>
      </c>
      <c r="K18" s="15">
        <f>J18*E18</f>
        <v>92.582</v>
      </c>
      <c r="L18" s="13">
        <v>160</v>
      </c>
      <c r="M18" s="15">
        <f>L18*E18</f>
        <v>87.136</v>
      </c>
    </row>
    <row r="19" spans="1:13" s="17" customFormat="1" ht="32.25" customHeight="1">
      <c r="A19" s="23"/>
      <c r="B19" s="13"/>
      <c r="C19" s="19"/>
      <c r="D19" s="20"/>
      <c r="E19" s="20"/>
      <c r="F19" s="14"/>
      <c r="G19" s="15">
        <f t="shared" si="0"/>
        <v>0</v>
      </c>
      <c r="H19" s="14"/>
      <c r="I19" s="15">
        <f t="shared" si="1"/>
        <v>0</v>
      </c>
      <c r="J19" s="14"/>
      <c r="K19" s="15">
        <f t="shared" si="2"/>
        <v>0</v>
      </c>
      <c r="L19" s="13"/>
      <c r="M19" s="15">
        <f t="shared" si="3"/>
        <v>0</v>
      </c>
    </row>
    <row r="20" spans="1:13" s="17" customFormat="1" ht="33" customHeight="1">
      <c r="A20" s="23"/>
      <c r="B20" s="13"/>
      <c r="C20" s="19"/>
      <c r="D20" s="20"/>
      <c r="E20" s="20"/>
      <c r="F20" s="14"/>
      <c r="G20" s="15">
        <f t="shared" si="0"/>
        <v>0</v>
      </c>
      <c r="H20" s="14"/>
      <c r="I20" s="15">
        <f t="shared" si="1"/>
        <v>0</v>
      </c>
      <c r="J20" s="14"/>
      <c r="K20" s="15">
        <f t="shared" si="2"/>
        <v>0</v>
      </c>
      <c r="L20" s="13"/>
      <c r="M20" s="15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Касатов</dc:creator>
  <cp:keywords/>
  <dc:description/>
  <cp:lastModifiedBy>Касатов</cp:lastModifiedBy>
  <dcterms:created xsi:type="dcterms:W3CDTF">2009-05-22T07:54:42Z</dcterms:created>
  <dcterms:modified xsi:type="dcterms:W3CDTF">2010-03-14T15:52:57Z</dcterms:modified>
  <cp:category/>
  <cp:version/>
  <cp:contentType/>
  <cp:contentStatus/>
</cp:coreProperties>
</file>